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Бюджет!$J$106</definedName>
  </definedNames>
  <calcPr calcId="125725"/>
</workbook>
</file>

<file path=xl/calcChain.xml><?xml version="1.0" encoding="utf-8"?>
<calcChain xmlns="http://schemas.openxmlformats.org/spreadsheetml/2006/main">
  <c r="E91" i="1"/>
  <c r="E92"/>
  <c r="E94"/>
  <c r="E97"/>
  <c r="E89"/>
  <c r="E88" s="1"/>
  <c r="E83"/>
  <c r="E82" s="1"/>
  <c r="E78"/>
  <c r="E80"/>
  <c r="E76"/>
  <c r="E69"/>
  <c r="E68" s="1"/>
  <c r="E66"/>
  <c r="E63"/>
  <c r="E61"/>
  <c r="E59"/>
  <c r="E56"/>
  <c r="E54"/>
  <c r="E51"/>
  <c r="E50" s="1"/>
  <c r="E47"/>
  <c r="E41"/>
  <c r="E24"/>
  <c r="E38"/>
  <c r="E31"/>
  <c r="E19"/>
  <c r="E36"/>
  <c r="E34"/>
  <c r="E27"/>
  <c r="E16"/>
  <c r="E14"/>
  <c r="E12"/>
  <c r="E40" l="1"/>
  <c r="E75"/>
  <c r="E58"/>
  <c r="E18"/>
  <c r="E11"/>
  <c r="E10" l="1"/>
</calcChain>
</file>

<file path=xl/sharedStrings.xml><?xml version="1.0" encoding="utf-8"?>
<sst xmlns="http://schemas.openxmlformats.org/spreadsheetml/2006/main" count="327" uniqueCount="91">
  <si>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</si>
  <si>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</si>
  <si>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</si>
  <si>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</si>
  <si>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</si>
  <si>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</si>
  <si>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</si>
  <si>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</si>
  <si>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</si>
  <si>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</si>
  <si>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</si>
  <si>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</si>
  <si>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</si>
  <si>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</si>
  <si>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</si>
  <si>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</si>
  <si>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</si>
  <si>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</si>
  <si>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</si>
  <si>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</si>
  <si>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</si>
  <si>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</si>
  <si>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</si>
  <si>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Общеэкономические вопросы</t>
  </si>
  <si>
    <t>08</t>
  </si>
  <si>
    <t>Транспорт</t>
  </si>
  <si>
    <t>05</t>
  </si>
  <si>
    <t>Коммунальное хозяйство</t>
  </si>
  <si>
    <t>Другие вопросы в области охраны окружающей среды</t>
  </si>
  <si>
    <t>Культура</t>
  </si>
  <si>
    <t>113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</si>
  <si>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</si>
  <si>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</si>
  <si>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</si>
  <si>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</si>
  <si>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</si>
  <si>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</si>
  <si>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</si>
  <si>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</si>
  <si>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</si>
  <si>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</si>
  <si>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Обслуживание государственного внутреннего и муниципального долга</t>
  </si>
  <si>
    <t>116</t>
  </si>
  <si>
    <t>117</t>
  </si>
  <si>
    <t>Пенсионное обеспечение</t>
  </si>
  <si>
    <t>Социальное обслуживание населения</t>
  </si>
  <si>
    <t>Другие вопросы в области социальной политики</t>
  </si>
  <si>
    <t>118</t>
  </si>
  <si>
    <t>Жилищное хозяйство</t>
  </si>
  <si>
    <t>119</t>
  </si>
  <si>
    <t>11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</si>
  <si>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</si>
  <si>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</si>
  <si>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</si>
  <si>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</si>
  <si>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120</t>
  </si>
  <si>
    <t>121</t>
  </si>
  <si>
    <t>Дорожное хозяйство ( дорожные фонды)</t>
  </si>
  <si>
    <t>Благоустройство</t>
  </si>
  <si>
    <t>Другие вопросы в области жилищно-коммунального хозяйства</t>
  </si>
  <si>
    <t>Собрание депутатов Златоустовского городского округа</t>
  </si>
  <si>
    <t>ОБЩЕГОСУДАРСТВЕННЫЕ ВОПРОСЫ</t>
  </si>
  <si>
    <t>Код главного распорядителя</t>
  </si>
  <si>
    <t>Сумма ( тыс. рублей)</t>
  </si>
  <si>
    <t>НАЦИОНАЛЬНАЯ ЭКОНОМИКА</t>
  </si>
  <si>
    <t>Администрация Златоустовского городского округа</t>
  </si>
  <si>
    <t>НАЦИОНАЛЬНАЯ БЕЗОПАСНОСТЬ И ПРАВООХРАНИТЕЛЬНАЯ ДЕЯТЕЛЬНОСТЬ</t>
  </si>
  <si>
    <t>ЖИЛИЩНО-КОММУНАЛЬНОЕ ХОЗЯЙСТВО</t>
  </si>
  <si>
    <t>ОХРАНА ОКРУЖАЮЩЕЙ СРЕДЫ</t>
  </si>
  <si>
    <t xml:space="preserve">КУЛЬТУРА, КИНЕМАТОГРАФИЯ, </t>
  </si>
  <si>
    <t>Муниципальное казенное учреждение Управление образования  и молодежной политики Златоустовского городского округа</t>
  </si>
  <si>
    <t>ОБРАЗОВАНИЕ</t>
  </si>
  <si>
    <t>СОЦИАЛЬНАЯ ПОЛИТИКА</t>
  </si>
  <si>
    <t>ОБСЛУЖИВАНИЕ ГОСУДАРСТВЕННОГО И МУНИЦИПАЛЬНОГО ДОЛГА</t>
  </si>
  <si>
    <t>Управление социальной защиты населения Златоустовского городского округа</t>
  </si>
  <si>
    <t>орган местного самоуправления " Комитет по управлению имуществом Златоустовского городского округа"</t>
  </si>
  <si>
    <t>Муниципальное учреждение Управление по физической культуре и спорту  Златоустовского городского округа</t>
  </si>
  <si>
    <t xml:space="preserve"> ФИЗИЧЕСКАЯ КУЛЬТУРА И СПОРТ</t>
  </si>
  <si>
    <t>Контрольно-счетная палата Златоустовского городского округа</t>
  </si>
  <si>
    <t>муниципальное казенное учреждение Златоустовского городского округа "Управление жилищно-коммунального хозяйства"</t>
  </si>
  <si>
    <t xml:space="preserve">                                                                                                                    ПРИЛОЖЕНИЕ 2</t>
  </si>
  <si>
    <t xml:space="preserve">                                                                  к постановлению  Администрации</t>
  </si>
  <si>
    <t>Златоустовского городского округа</t>
  </si>
  <si>
    <t>Расходы бюджета городского округа по ведомственной структуре расходов бюджета за 1 полугодие 2017 года</t>
  </si>
  <si>
    <t>ЗДРАВООХРАНЕНИЕ</t>
  </si>
  <si>
    <t xml:space="preserve">111 </t>
  </si>
  <si>
    <t>Другие вопросы в области здравоохранения</t>
  </si>
  <si>
    <t>КУЛЬТУРА, КИНЕМАТОГРАФИЯ</t>
  </si>
  <si>
    <t>Муниципальное казенное учреждение Управление культуры  Златоустовского городского округа</t>
  </si>
  <si>
    <t>Другие вопросы в области культуры, кинематографии</t>
  </si>
  <si>
    <t xml:space="preserve">от     17.07.2017 г   № 305-п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</si>
</sst>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0"/>
      <name val="Arial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Fill="1"/>
    <xf numFmtId="2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5" fillId="0" borderId="0" xfId="0" applyFont="1"/>
    <xf numFmtId="0" fontId="5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Fill="1" applyBorder="1"/>
    <xf numFmtId="164" fontId="1" fillId="0" borderId="0" xfId="0" applyNumberFormat="1" applyFont="1" applyFill="1" applyAlignment="1">
      <alignment horizontal="right" vertical="justify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22" fontId="7" fillId="0" borderId="0" xfId="0" applyNumberFormat="1" applyFont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top" wrapText="1"/>
    </xf>
    <xf numFmtId="2" fontId="4" fillId="0" borderId="0" xfId="0" applyNumberFormat="1" applyFont="1" applyFill="1" applyAlignment="1">
      <alignment horizontal="center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164" fontId="1" fillId="0" borderId="1" xfId="0" applyNumberFormat="1" applyFont="1" applyFill="1" applyBorder="1" applyAlignment="1" applyProtection="1">
      <alignment horizontal="right" vertical="center" wrapText="1"/>
    </xf>
    <xf numFmtId="165" fontId="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01"/>
  <sheetViews>
    <sheetView showGridLines="0" tabSelected="1" workbookViewId="0">
      <selection activeCell="I9" sqref="I9"/>
    </sheetView>
  </sheetViews>
  <sheetFormatPr defaultRowHeight="15.75" outlineLevelRow="2"/>
  <cols>
    <col min="1" max="1" width="16.5703125" style="6" customWidth="1"/>
    <col min="2" max="2" width="8.140625" style="26" customWidth="1"/>
    <col min="3" max="3" width="8.5703125" style="26" customWidth="1"/>
    <col min="4" max="4" width="63.42578125" style="6" customWidth="1"/>
    <col min="5" max="5" width="17.42578125" style="6" customWidth="1"/>
    <col min="6" max="6" width="9.140625" style="6" customWidth="1"/>
    <col min="7" max="7" width="13.140625" style="6" customWidth="1"/>
    <col min="8" max="10" width="9.140625" style="6" customWidth="1"/>
    <col min="11" max="16384" width="9.140625" style="6"/>
  </cols>
  <sheetData>
    <row r="1" spans="1:12" s="11" customFormat="1">
      <c r="A1" s="8"/>
      <c r="B1" s="14"/>
      <c r="C1" s="23"/>
      <c r="D1" s="9"/>
      <c r="E1" s="10" t="s">
        <v>80</v>
      </c>
    </row>
    <row r="2" spans="1:12" s="11" customFormat="1">
      <c r="A2" s="8"/>
      <c r="B2" s="14"/>
      <c r="C2" s="23"/>
      <c r="D2" s="9"/>
      <c r="E2" s="10" t="s">
        <v>81</v>
      </c>
    </row>
    <row r="3" spans="1:12" s="11" customFormat="1">
      <c r="A3" s="8"/>
      <c r="B3" s="14"/>
      <c r="C3" s="23"/>
      <c r="D3" s="9"/>
      <c r="E3" s="10" t="s">
        <v>82</v>
      </c>
      <c r="H3" s="12"/>
      <c r="I3" s="12"/>
      <c r="J3" s="12"/>
      <c r="K3" s="12"/>
      <c r="L3" s="12"/>
    </row>
    <row r="4" spans="1:12" s="11" customFormat="1">
      <c r="A4" s="13"/>
      <c r="B4" s="14"/>
      <c r="C4" s="23"/>
      <c r="E4" s="10" t="s">
        <v>90</v>
      </c>
      <c r="F4" s="15"/>
      <c r="G4" s="15"/>
      <c r="H4" s="16"/>
      <c r="I4" s="16"/>
      <c r="J4" s="16"/>
      <c r="K4" s="12"/>
      <c r="L4" s="12"/>
    </row>
    <row r="5" spans="1:12" s="11" customFormat="1">
      <c r="A5" s="13"/>
      <c r="B5" s="14"/>
      <c r="C5" s="14"/>
      <c r="D5" s="9"/>
      <c r="E5" s="17"/>
      <c r="F5" s="18"/>
      <c r="G5" s="18"/>
      <c r="H5" s="19"/>
      <c r="I5" s="19"/>
      <c r="J5" s="19"/>
      <c r="K5" s="12"/>
      <c r="L5" s="12"/>
    </row>
    <row r="6" spans="1:12" s="11" customFormat="1" ht="42" customHeight="1">
      <c r="A6" s="36" t="s">
        <v>83</v>
      </c>
      <c r="B6" s="36"/>
      <c r="C6" s="36"/>
      <c r="D6" s="36"/>
      <c r="E6" s="36"/>
      <c r="F6" s="18"/>
      <c r="G6" s="20"/>
      <c r="H6" s="21"/>
      <c r="I6" s="21"/>
      <c r="J6" s="21"/>
      <c r="K6" s="21"/>
      <c r="L6" s="12"/>
    </row>
    <row r="7" spans="1:12">
      <c r="A7" s="22"/>
      <c r="B7" s="24"/>
      <c r="C7" s="24"/>
      <c r="D7" s="22"/>
      <c r="E7" s="22"/>
      <c r="F7" s="22"/>
      <c r="G7" s="22"/>
    </row>
    <row r="8" spans="1:12">
      <c r="A8" s="7"/>
      <c r="B8" s="25"/>
      <c r="C8" s="25"/>
      <c r="D8" s="7"/>
      <c r="E8" s="7"/>
      <c r="F8" s="7"/>
      <c r="G8" s="7"/>
      <c r="H8" s="7"/>
      <c r="I8" s="5"/>
      <c r="J8" s="5"/>
    </row>
    <row r="9" spans="1:12" ht="31.5">
      <c r="A9" s="2" t="s">
        <v>62</v>
      </c>
      <c r="B9" s="2" t="s">
        <v>1</v>
      </c>
      <c r="C9" s="2" t="s">
        <v>2</v>
      </c>
      <c r="D9" s="2" t="s">
        <v>3</v>
      </c>
      <c r="E9" s="3" t="s">
        <v>63</v>
      </c>
    </row>
    <row r="10" spans="1:12">
      <c r="A10" s="27" t="s">
        <v>4</v>
      </c>
      <c r="B10" s="27"/>
      <c r="C10" s="27"/>
      <c r="D10" s="28"/>
      <c r="E10" s="29">
        <f>E11+E18+E40+E50+E58+E68+E75+E82+E88+E91</f>
        <v>2262892.0450499998</v>
      </c>
    </row>
    <row r="11" spans="1:12">
      <c r="A11" s="30" t="s">
        <v>5</v>
      </c>
      <c r="B11" s="30"/>
      <c r="C11" s="30"/>
      <c r="D11" s="1" t="s">
        <v>60</v>
      </c>
      <c r="E11" s="34">
        <f>E12+E14+E16</f>
        <v>6160.16903</v>
      </c>
      <c r="F11" s="8"/>
      <c r="G11" s="8"/>
    </row>
    <row r="12" spans="1:12" outlineLevel="1">
      <c r="A12" s="30" t="s">
        <v>5</v>
      </c>
      <c r="B12" s="30" t="s">
        <v>6</v>
      </c>
      <c r="C12" s="30"/>
      <c r="D12" s="1" t="s">
        <v>61</v>
      </c>
      <c r="E12" s="34">
        <f>E13</f>
        <v>6001.9700300000004</v>
      </c>
      <c r="F12" s="8"/>
      <c r="G12" s="8"/>
    </row>
    <row r="13" spans="1:12" ht="47.25" outlineLevel="2">
      <c r="A13" s="31" t="s">
        <v>5</v>
      </c>
      <c r="B13" s="31" t="s">
        <v>6</v>
      </c>
      <c r="C13" s="31" t="s">
        <v>7</v>
      </c>
      <c r="D13" s="32" t="s">
        <v>8</v>
      </c>
      <c r="E13" s="35">
        <v>6001.9700300000004</v>
      </c>
      <c r="F13" s="8"/>
      <c r="G13" s="8"/>
    </row>
    <row r="14" spans="1:12" outlineLevel="1">
      <c r="A14" s="30" t="s">
        <v>5</v>
      </c>
      <c r="B14" s="30" t="s">
        <v>9</v>
      </c>
      <c r="C14" s="30"/>
      <c r="D14" s="1" t="s">
        <v>64</v>
      </c>
      <c r="E14" s="34">
        <f>E15</f>
        <v>66.771000000000001</v>
      </c>
      <c r="F14" s="8"/>
      <c r="G14" s="8"/>
    </row>
    <row r="15" spans="1:12" outlineLevel="2">
      <c r="A15" s="31" t="s">
        <v>5</v>
      </c>
      <c r="B15" s="31" t="s">
        <v>9</v>
      </c>
      <c r="C15" s="31" t="s">
        <v>10</v>
      </c>
      <c r="D15" s="32" t="s">
        <v>11</v>
      </c>
      <c r="E15" s="35">
        <v>66.771000000000001</v>
      </c>
      <c r="F15" s="8"/>
      <c r="G15" s="8"/>
    </row>
    <row r="16" spans="1:12" outlineLevel="2">
      <c r="A16" s="30" t="s">
        <v>5</v>
      </c>
      <c r="B16" s="30" t="s">
        <v>21</v>
      </c>
      <c r="C16" s="31"/>
      <c r="D16" s="1" t="s">
        <v>84</v>
      </c>
      <c r="E16" s="34">
        <f>E17</f>
        <v>91.427999999999997</v>
      </c>
      <c r="F16" s="8"/>
      <c r="G16" s="8"/>
    </row>
    <row r="17" spans="1:7" outlineLevel="2">
      <c r="A17" s="31" t="s">
        <v>85</v>
      </c>
      <c r="B17" s="31" t="s">
        <v>21</v>
      </c>
      <c r="C17" s="31" t="s">
        <v>21</v>
      </c>
      <c r="D17" s="32" t="s">
        <v>86</v>
      </c>
      <c r="E17" s="35">
        <v>91.427999999999997</v>
      </c>
      <c r="F17" s="8"/>
      <c r="G17" s="8"/>
    </row>
    <row r="18" spans="1:7">
      <c r="A18" s="30" t="s">
        <v>12</v>
      </c>
      <c r="B18" s="30"/>
      <c r="C18" s="30"/>
      <c r="D18" s="1" t="s">
        <v>65</v>
      </c>
      <c r="E18" s="34">
        <f>E19+E24+E27+E31+E34+E36+E38</f>
        <v>181148.43908000001</v>
      </c>
      <c r="F18" s="8"/>
      <c r="G18" s="8"/>
    </row>
    <row r="19" spans="1:7" outlineLevel="1">
      <c r="A19" s="30" t="s">
        <v>12</v>
      </c>
      <c r="B19" s="30" t="s">
        <v>6</v>
      </c>
      <c r="C19" s="30"/>
      <c r="D19" s="1" t="s">
        <v>61</v>
      </c>
      <c r="E19" s="34">
        <f>E20+E21+E22+E23</f>
        <v>41691.504820000002</v>
      </c>
      <c r="F19" s="8"/>
      <c r="G19" s="8"/>
    </row>
    <row r="20" spans="1:7" ht="31.5" outlineLevel="2">
      <c r="A20" s="31" t="s">
        <v>12</v>
      </c>
      <c r="B20" s="31" t="s">
        <v>6</v>
      </c>
      <c r="C20" s="31" t="s">
        <v>13</v>
      </c>
      <c r="D20" s="32" t="s">
        <v>14</v>
      </c>
      <c r="E20" s="35">
        <v>1055.6627900000001</v>
      </c>
      <c r="F20" s="8"/>
      <c r="G20" s="8"/>
    </row>
    <row r="21" spans="1:7" ht="47.25" outlineLevel="2">
      <c r="A21" s="31" t="s">
        <v>12</v>
      </c>
      <c r="B21" s="31" t="s">
        <v>6</v>
      </c>
      <c r="C21" s="31" t="s">
        <v>9</v>
      </c>
      <c r="D21" s="32" t="s">
        <v>15</v>
      </c>
      <c r="E21" s="35">
        <v>23037.77233</v>
      </c>
      <c r="F21" s="8"/>
      <c r="G21" s="8"/>
    </row>
    <row r="22" spans="1:7" ht="47.25" outlineLevel="2">
      <c r="A22" s="31" t="s">
        <v>12</v>
      </c>
      <c r="B22" s="31" t="s">
        <v>6</v>
      </c>
      <c r="C22" s="31" t="s">
        <v>16</v>
      </c>
      <c r="D22" s="32" t="s">
        <v>17</v>
      </c>
      <c r="E22" s="35">
        <v>1056.1500100000001</v>
      </c>
      <c r="F22" s="8"/>
      <c r="G22" s="8"/>
    </row>
    <row r="23" spans="1:7" outlineLevel="2">
      <c r="A23" s="31" t="s">
        <v>12</v>
      </c>
      <c r="B23" s="31" t="s">
        <v>6</v>
      </c>
      <c r="C23" s="31" t="s">
        <v>18</v>
      </c>
      <c r="D23" s="32" t="s">
        <v>19</v>
      </c>
      <c r="E23" s="35">
        <v>16541.919689999999</v>
      </c>
      <c r="F23" s="8"/>
      <c r="G23" s="8"/>
    </row>
    <row r="24" spans="1:7" ht="31.5" outlineLevel="1">
      <c r="A24" s="30" t="s">
        <v>12</v>
      </c>
      <c r="B24" s="30" t="s">
        <v>7</v>
      </c>
      <c r="C24" s="30"/>
      <c r="D24" s="1" t="s">
        <v>66</v>
      </c>
      <c r="E24" s="34">
        <f>E25+E26</f>
        <v>7373.031289999999</v>
      </c>
      <c r="F24" s="8"/>
      <c r="G24" s="8"/>
    </row>
    <row r="25" spans="1:7" outlineLevel="2">
      <c r="A25" s="31" t="s">
        <v>12</v>
      </c>
      <c r="B25" s="31" t="s">
        <v>7</v>
      </c>
      <c r="C25" s="31" t="s">
        <v>9</v>
      </c>
      <c r="D25" s="32" t="s">
        <v>20</v>
      </c>
      <c r="E25" s="35">
        <v>2724.14</v>
      </c>
      <c r="F25" s="8"/>
      <c r="G25" s="8"/>
    </row>
    <row r="26" spans="1:7" ht="47.25" outlineLevel="2">
      <c r="A26" s="31" t="s">
        <v>12</v>
      </c>
      <c r="B26" s="31" t="s">
        <v>7</v>
      </c>
      <c r="C26" s="31" t="s">
        <v>21</v>
      </c>
      <c r="D26" s="32" t="s">
        <v>22</v>
      </c>
      <c r="E26" s="35">
        <v>4648.8912899999996</v>
      </c>
      <c r="F26" s="8"/>
      <c r="G26" s="8"/>
    </row>
    <row r="27" spans="1:7" outlineLevel="1">
      <c r="A27" s="30" t="s">
        <v>12</v>
      </c>
      <c r="B27" s="30" t="s">
        <v>9</v>
      </c>
      <c r="C27" s="30"/>
      <c r="D27" s="1" t="s">
        <v>64</v>
      </c>
      <c r="E27" s="34">
        <f>E28+E29+E30</f>
        <v>73274.288660000006</v>
      </c>
      <c r="F27" s="8"/>
      <c r="G27" s="8"/>
    </row>
    <row r="28" spans="1:7" outlineLevel="2">
      <c r="A28" s="31" t="s">
        <v>12</v>
      </c>
      <c r="B28" s="31" t="s">
        <v>9</v>
      </c>
      <c r="C28" s="31" t="s">
        <v>6</v>
      </c>
      <c r="D28" s="32" t="s">
        <v>23</v>
      </c>
      <c r="E28" s="35">
        <v>178.70090999999999</v>
      </c>
      <c r="F28" s="8"/>
      <c r="G28" s="8"/>
    </row>
    <row r="29" spans="1:7" outlineLevel="2">
      <c r="A29" s="31" t="s">
        <v>12</v>
      </c>
      <c r="B29" s="31" t="s">
        <v>9</v>
      </c>
      <c r="C29" s="31" t="s">
        <v>24</v>
      </c>
      <c r="D29" s="32" t="s">
        <v>25</v>
      </c>
      <c r="E29" s="35">
        <v>1250</v>
      </c>
      <c r="F29" s="8"/>
      <c r="G29" s="8"/>
    </row>
    <row r="30" spans="1:7" outlineLevel="2">
      <c r="A30" s="31" t="s">
        <v>12</v>
      </c>
      <c r="B30" s="31" t="s">
        <v>9</v>
      </c>
      <c r="C30" s="31" t="s">
        <v>10</v>
      </c>
      <c r="D30" s="32" t="s">
        <v>11</v>
      </c>
      <c r="E30" s="35">
        <v>71845.587750000006</v>
      </c>
      <c r="F30" s="8"/>
      <c r="G30" s="8"/>
    </row>
    <row r="31" spans="1:7" outlineLevel="1">
      <c r="A31" s="30" t="s">
        <v>12</v>
      </c>
      <c r="B31" s="30" t="s">
        <v>26</v>
      </c>
      <c r="C31" s="30"/>
      <c r="D31" s="1" t="s">
        <v>67</v>
      </c>
      <c r="E31" s="34">
        <f>E33+E32</f>
        <v>57480.828740000004</v>
      </c>
      <c r="F31" s="8"/>
      <c r="G31" s="8"/>
    </row>
    <row r="32" spans="1:7" outlineLevel="1">
      <c r="A32" s="31" t="s">
        <v>12</v>
      </c>
      <c r="B32" s="31" t="s">
        <v>26</v>
      </c>
      <c r="C32" s="31" t="s">
        <v>6</v>
      </c>
      <c r="D32" s="1" t="s">
        <v>48</v>
      </c>
      <c r="E32" s="35">
        <v>956.42873999999995</v>
      </c>
      <c r="F32" s="8"/>
      <c r="G32" s="8"/>
    </row>
    <row r="33" spans="1:7" outlineLevel="2">
      <c r="A33" s="31" t="s">
        <v>12</v>
      </c>
      <c r="B33" s="31" t="s">
        <v>26</v>
      </c>
      <c r="C33" s="31" t="s">
        <v>13</v>
      </c>
      <c r="D33" s="32" t="s">
        <v>27</v>
      </c>
      <c r="E33" s="35">
        <v>56524.4</v>
      </c>
      <c r="F33" s="8"/>
      <c r="G33" s="8"/>
    </row>
    <row r="34" spans="1:7" outlineLevel="1">
      <c r="A34" s="30" t="s">
        <v>12</v>
      </c>
      <c r="B34" s="30" t="s">
        <v>16</v>
      </c>
      <c r="C34" s="30"/>
      <c r="D34" s="1" t="s">
        <v>68</v>
      </c>
      <c r="E34" s="34">
        <f>E35</f>
        <v>835.62557000000004</v>
      </c>
      <c r="F34" s="8"/>
      <c r="G34" s="8"/>
    </row>
    <row r="35" spans="1:7" outlineLevel="2">
      <c r="A35" s="31" t="s">
        <v>12</v>
      </c>
      <c r="B35" s="31" t="s">
        <v>16</v>
      </c>
      <c r="C35" s="31" t="s">
        <v>26</v>
      </c>
      <c r="D35" s="32" t="s">
        <v>28</v>
      </c>
      <c r="E35" s="35">
        <v>835.62557000000004</v>
      </c>
      <c r="F35" s="8"/>
      <c r="G35" s="8"/>
    </row>
    <row r="36" spans="1:7" outlineLevel="1">
      <c r="A36" s="30" t="s">
        <v>12</v>
      </c>
      <c r="B36" s="30" t="s">
        <v>24</v>
      </c>
      <c r="C36" s="30"/>
      <c r="D36" s="1" t="s">
        <v>87</v>
      </c>
      <c r="E36" s="34">
        <f>E37</f>
        <v>23.6</v>
      </c>
      <c r="F36" s="8"/>
      <c r="G36" s="8"/>
    </row>
    <row r="37" spans="1:7" outlineLevel="2">
      <c r="A37" s="31" t="s">
        <v>12</v>
      </c>
      <c r="B37" s="31" t="s">
        <v>24</v>
      </c>
      <c r="C37" s="31" t="s">
        <v>6</v>
      </c>
      <c r="D37" s="32" t="s">
        <v>29</v>
      </c>
      <c r="E37" s="35">
        <v>23.6</v>
      </c>
      <c r="F37" s="8"/>
      <c r="G37" s="8"/>
    </row>
    <row r="38" spans="1:7" outlineLevel="2">
      <c r="A38" s="30" t="s">
        <v>12</v>
      </c>
      <c r="B38" s="30" t="s">
        <v>50</v>
      </c>
      <c r="C38" s="31"/>
      <c r="D38" s="1" t="s">
        <v>77</v>
      </c>
      <c r="E38" s="34">
        <f>E39</f>
        <v>469.56</v>
      </c>
      <c r="F38" s="8"/>
      <c r="G38" s="8"/>
    </row>
    <row r="39" spans="1:7" outlineLevel="2">
      <c r="A39" s="31" t="s">
        <v>12</v>
      </c>
      <c r="B39" s="31" t="s">
        <v>50</v>
      </c>
      <c r="C39" s="31" t="s">
        <v>6</v>
      </c>
      <c r="D39" s="32" t="s">
        <v>51</v>
      </c>
      <c r="E39" s="35">
        <v>469.56</v>
      </c>
      <c r="F39" s="8"/>
      <c r="G39" s="8"/>
    </row>
    <row r="40" spans="1:7" ht="38.25" customHeight="1">
      <c r="A40" s="30" t="s">
        <v>30</v>
      </c>
      <c r="B40" s="30"/>
      <c r="C40" s="30"/>
      <c r="D40" s="1" t="s">
        <v>70</v>
      </c>
      <c r="E40" s="34">
        <f>E41+E47</f>
        <v>909678.72129999998</v>
      </c>
      <c r="F40" s="8"/>
      <c r="G40" s="8"/>
    </row>
    <row r="41" spans="1:7" outlineLevel="1">
      <c r="A41" s="30" t="s">
        <v>30</v>
      </c>
      <c r="B41" s="30" t="s">
        <v>31</v>
      </c>
      <c r="C41" s="30"/>
      <c r="D41" s="1" t="s">
        <v>71</v>
      </c>
      <c r="E41" s="34">
        <f>E42+E43+E44+E45+E46</f>
        <v>885314.18336999998</v>
      </c>
      <c r="F41" s="8"/>
      <c r="G41" s="8"/>
    </row>
    <row r="42" spans="1:7" outlineLevel="2">
      <c r="A42" s="31" t="s">
        <v>30</v>
      </c>
      <c r="B42" s="31" t="s">
        <v>31</v>
      </c>
      <c r="C42" s="31" t="s">
        <v>6</v>
      </c>
      <c r="D42" s="32" t="s">
        <v>32</v>
      </c>
      <c r="E42" s="35">
        <v>376707.40451000002</v>
      </c>
      <c r="F42" s="8"/>
      <c r="G42" s="8"/>
    </row>
    <row r="43" spans="1:7" outlineLevel="2">
      <c r="A43" s="31" t="s">
        <v>30</v>
      </c>
      <c r="B43" s="31" t="s">
        <v>31</v>
      </c>
      <c r="C43" s="31" t="s">
        <v>13</v>
      </c>
      <c r="D43" s="32" t="s">
        <v>33</v>
      </c>
      <c r="E43" s="35">
        <v>437988.50433000003</v>
      </c>
      <c r="F43" s="8"/>
      <c r="G43" s="8"/>
    </row>
    <row r="44" spans="1:7" outlineLevel="2">
      <c r="A44" s="31" t="s">
        <v>30</v>
      </c>
      <c r="B44" s="31" t="s">
        <v>31</v>
      </c>
      <c r="C44" s="31" t="s">
        <v>7</v>
      </c>
      <c r="D44" s="32" t="s">
        <v>34</v>
      </c>
      <c r="E44" s="35">
        <v>33329.344920000003</v>
      </c>
      <c r="F44" s="8"/>
      <c r="G44" s="8"/>
    </row>
    <row r="45" spans="1:7" outlineLevel="2">
      <c r="A45" s="31" t="s">
        <v>30</v>
      </c>
      <c r="B45" s="31" t="s">
        <v>31</v>
      </c>
      <c r="C45" s="31" t="s">
        <v>31</v>
      </c>
      <c r="D45" s="32" t="s">
        <v>35</v>
      </c>
      <c r="E45" s="35">
        <v>23194.817200000001</v>
      </c>
      <c r="F45" s="8"/>
      <c r="G45" s="8"/>
    </row>
    <row r="46" spans="1:7" outlineLevel="2">
      <c r="A46" s="31" t="s">
        <v>30</v>
      </c>
      <c r="B46" s="31" t="s">
        <v>31</v>
      </c>
      <c r="C46" s="31" t="s">
        <v>21</v>
      </c>
      <c r="D46" s="32" t="s">
        <v>36</v>
      </c>
      <c r="E46" s="35">
        <v>14094.11241</v>
      </c>
      <c r="F46" s="8"/>
      <c r="G46" s="8"/>
    </row>
    <row r="47" spans="1:7" outlineLevel="1">
      <c r="A47" s="30" t="s">
        <v>30</v>
      </c>
      <c r="B47" s="30" t="s">
        <v>37</v>
      </c>
      <c r="C47" s="30"/>
      <c r="D47" s="1" t="s">
        <v>72</v>
      </c>
      <c r="E47" s="34">
        <f>E48+E49</f>
        <v>24364.537929999999</v>
      </c>
      <c r="F47" s="8"/>
      <c r="G47" s="8"/>
    </row>
    <row r="48" spans="1:7" outlineLevel="2">
      <c r="A48" s="31" t="s">
        <v>30</v>
      </c>
      <c r="B48" s="31" t="s">
        <v>37</v>
      </c>
      <c r="C48" s="31" t="s">
        <v>7</v>
      </c>
      <c r="D48" s="32" t="s">
        <v>38</v>
      </c>
      <c r="E48" s="35">
        <v>349.37963000000002</v>
      </c>
      <c r="F48" s="8"/>
      <c r="G48" s="8"/>
    </row>
    <row r="49" spans="1:7" outlineLevel="2">
      <c r="A49" s="31" t="s">
        <v>30</v>
      </c>
      <c r="B49" s="31" t="s">
        <v>37</v>
      </c>
      <c r="C49" s="31" t="s">
        <v>9</v>
      </c>
      <c r="D49" s="32" t="s">
        <v>39</v>
      </c>
      <c r="E49" s="35">
        <v>24015.158299999999</v>
      </c>
      <c r="F49" s="8"/>
      <c r="G49" s="8"/>
    </row>
    <row r="50" spans="1:7">
      <c r="A50" s="30" t="s">
        <v>40</v>
      </c>
      <c r="B50" s="30"/>
      <c r="C50" s="30"/>
      <c r="D50" s="1" t="s">
        <v>0</v>
      </c>
      <c r="E50" s="34">
        <f>E51+E54+E56</f>
        <v>17083.655129999999</v>
      </c>
      <c r="F50" s="8"/>
      <c r="G50" s="8"/>
    </row>
    <row r="51" spans="1:7" outlineLevel="1">
      <c r="A51" s="30" t="s">
        <v>40</v>
      </c>
      <c r="B51" s="30" t="s">
        <v>6</v>
      </c>
      <c r="C51" s="30"/>
      <c r="D51" s="1" t="s">
        <v>61</v>
      </c>
      <c r="E51" s="34">
        <f>E52+E53</f>
        <v>11949.08476</v>
      </c>
      <c r="F51" s="8"/>
      <c r="G51" s="8"/>
    </row>
    <row r="52" spans="1:7" ht="47.25" outlineLevel="2">
      <c r="A52" s="31" t="s">
        <v>40</v>
      </c>
      <c r="B52" s="31" t="s">
        <v>6</v>
      </c>
      <c r="C52" s="31" t="s">
        <v>16</v>
      </c>
      <c r="D52" s="32" t="s">
        <v>17</v>
      </c>
      <c r="E52" s="35">
        <v>10564.1443</v>
      </c>
      <c r="F52" s="8"/>
      <c r="G52" s="8"/>
    </row>
    <row r="53" spans="1:7" outlineLevel="2">
      <c r="A53" s="31" t="s">
        <v>40</v>
      </c>
      <c r="B53" s="31" t="s">
        <v>6</v>
      </c>
      <c r="C53" s="31" t="s">
        <v>18</v>
      </c>
      <c r="D53" s="32" t="s">
        <v>19</v>
      </c>
      <c r="E53" s="35">
        <v>1384.94046</v>
      </c>
      <c r="F53" s="8"/>
      <c r="G53" s="8"/>
    </row>
    <row r="54" spans="1:7" outlineLevel="1">
      <c r="A54" s="30" t="s">
        <v>40</v>
      </c>
      <c r="B54" s="30" t="s">
        <v>9</v>
      </c>
      <c r="C54" s="30"/>
      <c r="D54" s="1" t="s">
        <v>64</v>
      </c>
      <c r="E54" s="34">
        <f>E55</f>
        <v>1479.0435</v>
      </c>
      <c r="F54" s="8"/>
      <c r="G54" s="8"/>
    </row>
    <row r="55" spans="1:7" outlineLevel="2">
      <c r="A55" s="31" t="s">
        <v>40</v>
      </c>
      <c r="B55" s="31" t="s">
        <v>9</v>
      </c>
      <c r="C55" s="31" t="s">
        <v>10</v>
      </c>
      <c r="D55" s="32" t="s">
        <v>11</v>
      </c>
      <c r="E55" s="35">
        <v>1479.0435</v>
      </c>
      <c r="F55" s="8"/>
      <c r="G55" s="8"/>
    </row>
    <row r="56" spans="1:7" ht="31.5" outlineLevel="1">
      <c r="A56" s="30" t="s">
        <v>40</v>
      </c>
      <c r="B56" s="30" t="s">
        <v>18</v>
      </c>
      <c r="C56" s="30"/>
      <c r="D56" s="1" t="s">
        <v>73</v>
      </c>
      <c r="E56" s="34">
        <f>E57</f>
        <v>3655.5268700000001</v>
      </c>
      <c r="F56" s="8"/>
      <c r="G56" s="8"/>
    </row>
    <row r="57" spans="1:7" ht="31.5" outlineLevel="2">
      <c r="A57" s="31" t="s">
        <v>40</v>
      </c>
      <c r="B57" s="31" t="s">
        <v>18</v>
      </c>
      <c r="C57" s="31" t="s">
        <v>6</v>
      </c>
      <c r="D57" s="32" t="s">
        <v>41</v>
      </c>
      <c r="E57" s="35">
        <v>3655.5268700000001</v>
      </c>
      <c r="F57" s="8"/>
      <c r="G57" s="8"/>
    </row>
    <row r="58" spans="1:7" ht="31.5">
      <c r="A58" s="30" t="s">
        <v>42</v>
      </c>
      <c r="B58" s="30"/>
      <c r="C58" s="30"/>
      <c r="D58" s="1" t="s">
        <v>88</v>
      </c>
      <c r="E58" s="34">
        <f>E59+E61+E63+E66</f>
        <v>125273.621</v>
      </c>
      <c r="F58" s="8"/>
      <c r="G58" s="8"/>
    </row>
    <row r="59" spans="1:7">
      <c r="A59" s="30" t="s">
        <v>42</v>
      </c>
      <c r="B59" s="30" t="s">
        <v>26</v>
      </c>
      <c r="C59" s="30"/>
      <c r="D59" s="1" t="s">
        <v>67</v>
      </c>
      <c r="E59" s="34">
        <f>E60</f>
        <v>12500</v>
      </c>
      <c r="F59" s="8"/>
      <c r="G59" s="8"/>
    </row>
    <row r="60" spans="1:7">
      <c r="A60" s="31" t="s">
        <v>42</v>
      </c>
      <c r="B60" s="31" t="s">
        <v>26</v>
      </c>
      <c r="C60" s="31" t="s">
        <v>7</v>
      </c>
      <c r="D60" s="32" t="s">
        <v>58</v>
      </c>
      <c r="E60" s="35">
        <v>12500</v>
      </c>
      <c r="F60" s="8"/>
      <c r="G60" s="8"/>
    </row>
    <row r="61" spans="1:7" outlineLevel="1">
      <c r="A61" s="30" t="s">
        <v>42</v>
      </c>
      <c r="B61" s="30" t="s">
        <v>31</v>
      </c>
      <c r="C61" s="30"/>
      <c r="D61" s="1" t="s">
        <v>71</v>
      </c>
      <c r="E61" s="34">
        <f>E62</f>
        <v>41153.691449999998</v>
      </c>
      <c r="F61" s="8"/>
      <c r="G61" s="8"/>
    </row>
    <row r="62" spans="1:7" outlineLevel="2">
      <c r="A62" s="31" t="s">
        <v>42</v>
      </c>
      <c r="B62" s="31" t="s">
        <v>31</v>
      </c>
      <c r="C62" s="31" t="s">
        <v>7</v>
      </c>
      <c r="D62" s="32" t="s">
        <v>34</v>
      </c>
      <c r="E62" s="35">
        <v>41153.691449999998</v>
      </c>
      <c r="F62" s="8"/>
      <c r="G62" s="8"/>
    </row>
    <row r="63" spans="1:7" outlineLevel="1">
      <c r="A63" s="30" t="s">
        <v>42</v>
      </c>
      <c r="B63" s="30" t="s">
        <v>24</v>
      </c>
      <c r="C63" s="30"/>
      <c r="D63" s="1" t="s">
        <v>69</v>
      </c>
      <c r="E63" s="34">
        <f>E64+E65</f>
        <v>71502.211139999999</v>
      </c>
      <c r="F63" s="8"/>
      <c r="G63" s="8"/>
    </row>
    <row r="64" spans="1:7" outlineLevel="2">
      <c r="A64" s="31" t="s">
        <v>42</v>
      </c>
      <c r="B64" s="31" t="s">
        <v>24</v>
      </c>
      <c r="C64" s="31" t="s">
        <v>6</v>
      </c>
      <c r="D64" s="32" t="s">
        <v>29</v>
      </c>
      <c r="E64" s="35">
        <v>67669.554999999993</v>
      </c>
      <c r="F64" s="8"/>
      <c r="G64" s="8"/>
    </row>
    <row r="65" spans="1:7" outlineLevel="2">
      <c r="A65" s="31" t="s">
        <v>42</v>
      </c>
      <c r="B65" s="31" t="s">
        <v>24</v>
      </c>
      <c r="C65" s="31" t="s">
        <v>9</v>
      </c>
      <c r="D65" s="32" t="s">
        <v>89</v>
      </c>
      <c r="E65" s="35">
        <v>3832.6561400000001</v>
      </c>
      <c r="F65" s="8"/>
      <c r="G65" s="8"/>
    </row>
    <row r="66" spans="1:7" outlineLevel="1">
      <c r="A66" s="30" t="s">
        <v>42</v>
      </c>
      <c r="B66" s="30" t="s">
        <v>37</v>
      </c>
      <c r="C66" s="30"/>
      <c r="D66" s="1" t="s">
        <v>72</v>
      </c>
      <c r="E66" s="34">
        <f>E67</f>
        <v>117.71841000000001</v>
      </c>
      <c r="F66" s="8"/>
      <c r="G66" s="8"/>
    </row>
    <row r="67" spans="1:7" outlineLevel="2">
      <c r="A67" s="31" t="s">
        <v>42</v>
      </c>
      <c r="B67" s="31" t="s">
        <v>37</v>
      </c>
      <c r="C67" s="31" t="s">
        <v>7</v>
      </c>
      <c r="D67" s="32" t="s">
        <v>38</v>
      </c>
      <c r="E67" s="35">
        <v>117.71841000000001</v>
      </c>
      <c r="F67" s="8"/>
      <c r="G67" s="8"/>
    </row>
    <row r="68" spans="1:7" ht="31.5">
      <c r="A68" s="30" t="s">
        <v>43</v>
      </c>
      <c r="B68" s="30"/>
      <c r="C68" s="30"/>
      <c r="D68" s="1" t="s">
        <v>74</v>
      </c>
      <c r="E68" s="34">
        <f>E69</f>
        <v>510445.87318</v>
      </c>
      <c r="F68" s="8"/>
      <c r="G68" s="8"/>
    </row>
    <row r="69" spans="1:7" outlineLevel="1">
      <c r="A69" s="30" t="s">
        <v>43</v>
      </c>
      <c r="B69" s="30" t="s">
        <v>37</v>
      </c>
      <c r="C69" s="30"/>
      <c r="D69" s="1" t="s">
        <v>72</v>
      </c>
      <c r="E69" s="34">
        <f>E70+E71+E72+E73+E74</f>
        <v>510445.87318</v>
      </c>
      <c r="F69" s="8"/>
      <c r="G69" s="8"/>
    </row>
    <row r="70" spans="1:7" outlineLevel="2">
      <c r="A70" s="31" t="s">
        <v>43</v>
      </c>
      <c r="B70" s="31" t="s">
        <v>37</v>
      </c>
      <c r="C70" s="31" t="s">
        <v>6</v>
      </c>
      <c r="D70" s="32" t="s">
        <v>44</v>
      </c>
      <c r="E70" s="35">
        <v>4081.8796299999999</v>
      </c>
      <c r="F70" s="8"/>
      <c r="G70" s="8"/>
    </row>
    <row r="71" spans="1:7" outlineLevel="2">
      <c r="A71" s="31" t="s">
        <v>43</v>
      </c>
      <c r="B71" s="31" t="s">
        <v>37</v>
      </c>
      <c r="C71" s="31" t="s">
        <v>13</v>
      </c>
      <c r="D71" s="32" t="s">
        <v>45</v>
      </c>
      <c r="E71" s="35">
        <v>33680.71</v>
      </c>
      <c r="F71" s="8"/>
      <c r="G71" s="8"/>
    </row>
    <row r="72" spans="1:7" outlineLevel="2">
      <c r="A72" s="31" t="s">
        <v>43</v>
      </c>
      <c r="B72" s="31" t="s">
        <v>37</v>
      </c>
      <c r="C72" s="31" t="s">
        <v>7</v>
      </c>
      <c r="D72" s="32" t="s">
        <v>38</v>
      </c>
      <c r="E72" s="35">
        <v>399198.06813999999</v>
      </c>
      <c r="F72" s="8"/>
      <c r="G72" s="8"/>
    </row>
    <row r="73" spans="1:7" outlineLevel="2">
      <c r="A73" s="31" t="s">
        <v>43</v>
      </c>
      <c r="B73" s="31" t="s">
        <v>37</v>
      </c>
      <c r="C73" s="31" t="s">
        <v>9</v>
      </c>
      <c r="D73" s="32" t="s">
        <v>39</v>
      </c>
      <c r="E73" s="35">
        <v>53994.362840000002</v>
      </c>
      <c r="F73" s="8"/>
      <c r="G73" s="8"/>
    </row>
    <row r="74" spans="1:7" outlineLevel="2">
      <c r="A74" s="31" t="s">
        <v>43</v>
      </c>
      <c r="B74" s="31" t="s">
        <v>37</v>
      </c>
      <c r="C74" s="31" t="s">
        <v>16</v>
      </c>
      <c r="D74" s="32" t="s">
        <v>46</v>
      </c>
      <c r="E74" s="35">
        <v>19490.852569999999</v>
      </c>
      <c r="F74" s="8"/>
      <c r="G74" s="8"/>
    </row>
    <row r="75" spans="1:7" ht="31.5">
      <c r="A75" s="30" t="s">
        <v>47</v>
      </c>
      <c r="B75" s="30"/>
      <c r="C75" s="30"/>
      <c r="D75" s="1" t="s">
        <v>75</v>
      </c>
      <c r="E75" s="34">
        <f>E76+E80+E78</f>
        <v>16566.90481</v>
      </c>
      <c r="F75" s="8"/>
      <c r="G75" s="8"/>
    </row>
    <row r="76" spans="1:7" outlineLevel="1">
      <c r="A76" s="30" t="s">
        <v>47</v>
      </c>
      <c r="B76" s="30" t="s">
        <v>6</v>
      </c>
      <c r="C76" s="30"/>
      <c r="D76" s="1" t="s">
        <v>61</v>
      </c>
      <c r="E76" s="34">
        <f>E77</f>
        <v>8751.7226200000005</v>
      </c>
      <c r="F76" s="8"/>
      <c r="G76" s="8"/>
    </row>
    <row r="77" spans="1:7" outlineLevel="2">
      <c r="A77" s="31" t="s">
        <v>47</v>
      </c>
      <c r="B77" s="31" t="s">
        <v>6</v>
      </c>
      <c r="C77" s="31" t="s">
        <v>18</v>
      </c>
      <c r="D77" s="32" t="s">
        <v>19</v>
      </c>
      <c r="E77" s="35">
        <v>8751.7226200000005</v>
      </c>
      <c r="F77" s="8"/>
      <c r="G77" s="8"/>
    </row>
    <row r="78" spans="1:7" outlineLevel="2">
      <c r="A78" s="30" t="s">
        <v>47</v>
      </c>
      <c r="B78" s="30" t="s">
        <v>9</v>
      </c>
      <c r="C78" s="30"/>
      <c r="D78" s="1" t="s">
        <v>64</v>
      </c>
      <c r="E78" s="34">
        <f>E79</f>
        <v>6.5</v>
      </c>
      <c r="F78" s="8"/>
      <c r="G78" s="8"/>
    </row>
    <row r="79" spans="1:7" outlineLevel="2">
      <c r="A79" s="31" t="s">
        <v>47</v>
      </c>
      <c r="B79" s="31" t="s">
        <v>9</v>
      </c>
      <c r="C79" s="31" t="s">
        <v>10</v>
      </c>
      <c r="D79" s="32" t="s">
        <v>11</v>
      </c>
      <c r="E79" s="35">
        <v>6.5</v>
      </c>
      <c r="F79" s="8"/>
      <c r="G79" s="8"/>
    </row>
    <row r="80" spans="1:7" outlineLevel="1">
      <c r="A80" s="30" t="s">
        <v>47</v>
      </c>
      <c r="B80" s="30" t="s">
        <v>26</v>
      </c>
      <c r="C80" s="30"/>
      <c r="D80" s="1" t="s">
        <v>67</v>
      </c>
      <c r="E80" s="34">
        <f>E81</f>
        <v>7808.6821900000004</v>
      </c>
      <c r="F80" s="8"/>
      <c r="G80" s="8"/>
    </row>
    <row r="81" spans="1:7" outlineLevel="2">
      <c r="A81" s="31" t="s">
        <v>47</v>
      </c>
      <c r="B81" s="31" t="s">
        <v>26</v>
      </c>
      <c r="C81" s="31" t="s">
        <v>6</v>
      </c>
      <c r="D81" s="32" t="s">
        <v>48</v>
      </c>
      <c r="E81" s="35">
        <v>7808.6821900000004</v>
      </c>
      <c r="F81" s="8"/>
      <c r="G81" s="8"/>
    </row>
    <row r="82" spans="1:7" ht="31.5">
      <c r="A82" s="30" t="s">
        <v>49</v>
      </c>
      <c r="B82" s="30"/>
      <c r="C82" s="30"/>
      <c r="D82" s="1" t="s">
        <v>76</v>
      </c>
      <c r="E82" s="34">
        <f>E83</f>
        <v>319372.34817000001</v>
      </c>
      <c r="F82" s="8"/>
      <c r="G82" s="8"/>
    </row>
    <row r="83" spans="1:7" outlineLevel="1">
      <c r="A83" s="30" t="s">
        <v>49</v>
      </c>
      <c r="B83" s="30" t="s">
        <v>50</v>
      </c>
      <c r="C83" s="30"/>
      <c r="D83" s="1" t="s">
        <v>77</v>
      </c>
      <c r="E83" s="34">
        <f>E84+E85+E86+E87</f>
        <v>319372.34817000001</v>
      </c>
      <c r="F83" s="8"/>
      <c r="G83" s="8"/>
    </row>
    <row r="84" spans="1:7" outlineLevel="2">
      <c r="A84" s="31" t="s">
        <v>49</v>
      </c>
      <c r="B84" s="31" t="s">
        <v>50</v>
      </c>
      <c r="C84" s="31" t="s">
        <v>6</v>
      </c>
      <c r="D84" s="32" t="s">
        <v>51</v>
      </c>
      <c r="E84" s="35">
        <v>265380.61429</v>
      </c>
      <c r="F84" s="8"/>
      <c r="G84" s="8"/>
    </row>
    <row r="85" spans="1:7" outlineLevel="2">
      <c r="A85" s="31" t="s">
        <v>49</v>
      </c>
      <c r="B85" s="31" t="s">
        <v>50</v>
      </c>
      <c r="C85" s="31" t="s">
        <v>13</v>
      </c>
      <c r="D85" s="32" t="s">
        <v>52</v>
      </c>
      <c r="E85" s="35">
        <v>11467.43852</v>
      </c>
      <c r="F85" s="8"/>
      <c r="G85" s="8"/>
    </row>
    <row r="86" spans="1:7" outlineLevel="2">
      <c r="A86" s="31" t="s">
        <v>49</v>
      </c>
      <c r="B86" s="31" t="s">
        <v>50</v>
      </c>
      <c r="C86" s="31" t="s">
        <v>7</v>
      </c>
      <c r="D86" s="32" t="s">
        <v>53</v>
      </c>
      <c r="E86" s="35">
        <v>40086.82</v>
      </c>
      <c r="F86" s="8"/>
      <c r="G86" s="8"/>
    </row>
    <row r="87" spans="1:7" outlineLevel="2">
      <c r="A87" s="31" t="s">
        <v>49</v>
      </c>
      <c r="B87" s="31" t="s">
        <v>50</v>
      </c>
      <c r="C87" s="31" t="s">
        <v>26</v>
      </c>
      <c r="D87" s="32" t="s">
        <v>54</v>
      </c>
      <c r="E87" s="35">
        <v>2437.4753599999999</v>
      </c>
      <c r="F87" s="8"/>
      <c r="G87" s="8"/>
    </row>
    <row r="88" spans="1:7" ht="31.5">
      <c r="A88" s="30" t="s">
        <v>55</v>
      </c>
      <c r="B88" s="30"/>
      <c r="C88" s="30"/>
      <c r="D88" s="1" t="s">
        <v>78</v>
      </c>
      <c r="E88" s="34">
        <f>E89</f>
        <v>1458.7946999999999</v>
      </c>
      <c r="F88" s="8"/>
      <c r="G88" s="8"/>
    </row>
    <row r="89" spans="1:7" outlineLevel="1">
      <c r="A89" s="30" t="s">
        <v>55</v>
      </c>
      <c r="B89" s="30" t="s">
        <v>6</v>
      </c>
      <c r="C89" s="30"/>
      <c r="D89" s="1" t="s">
        <v>61</v>
      </c>
      <c r="E89" s="34">
        <f>E90</f>
        <v>1458.7946999999999</v>
      </c>
      <c r="F89" s="8"/>
      <c r="G89" s="8"/>
    </row>
    <row r="90" spans="1:7" ht="47.25" outlineLevel="2">
      <c r="A90" s="31" t="s">
        <v>55</v>
      </c>
      <c r="B90" s="31" t="s">
        <v>6</v>
      </c>
      <c r="C90" s="31" t="s">
        <v>16</v>
      </c>
      <c r="D90" s="32" t="s">
        <v>17</v>
      </c>
      <c r="E90" s="35">
        <v>1458.7946999999999</v>
      </c>
      <c r="F90" s="8"/>
      <c r="G90" s="8"/>
    </row>
    <row r="91" spans="1:7" ht="47.25">
      <c r="A91" s="30" t="s">
        <v>56</v>
      </c>
      <c r="B91" s="30"/>
      <c r="C91" s="30"/>
      <c r="D91" s="4" t="s">
        <v>79</v>
      </c>
      <c r="E91" s="34">
        <f>E94+E97+E92</f>
        <v>175703.51865000001</v>
      </c>
      <c r="F91" s="8"/>
      <c r="G91" s="8"/>
    </row>
    <row r="92" spans="1:7">
      <c r="A92" s="30" t="s">
        <v>56</v>
      </c>
      <c r="B92" s="30" t="s">
        <v>6</v>
      </c>
      <c r="C92" s="30"/>
      <c r="D92" s="1" t="s">
        <v>61</v>
      </c>
      <c r="E92" s="34">
        <f>E93</f>
        <v>315.76443</v>
      </c>
      <c r="F92" s="8"/>
      <c r="G92" s="8"/>
    </row>
    <row r="93" spans="1:7">
      <c r="A93" s="31" t="s">
        <v>56</v>
      </c>
      <c r="B93" s="31" t="s">
        <v>6</v>
      </c>
      <c r="C93" s="31" t="s">
        <v>18</v>
      </c>
      <c r="D93" s="32" t="s">
        <v>19</v>
      </c>
      <c r="E93" s="35">
        <v>315.76443</v>
      </c>
      <c r="F93" s="8"/>
      <c r="G93" s="8"/>
    </row>
    <row r="94" spans="1:7" outlineLevel="1">
      <c r="A94" s="30" t="s">
        <v>56</v>
      </c>
      <c r="B94" s="30" t="s">
        <v>9</v>
      </c>
      <c r="C94" s="30"/>
      <c r="D94" s="1" t="s">
        <v>64</v>
      </c>
      <c r="E94" s="34">
        <f>E95+E96</f>
        <v>72474.301869999996</v>
      </c>
      <c r="F94" s="8"/>
      <c r="G94" s="8"/>
    </row>
    <row r="95" spans="1:7" outlineLevel="2">
      <c r="A95" s="31" t="s">
        <v>56</v>
      </c>
      <c r="B95" s="31" t="s">
        <v>9</v>
      </c>
      <c r="C95" s="31" t="s">
        <v>24</v>
      </c>
      <c r="D95" s="32" t="s">
        <v>25</v>
      </c>
      <c r="E95" s="35">
        <v>36341.768810000001</v>
      </c>
      <c r="F95" s="8"/>
      <c r="G95" s="8"/>
    </row>
    <row r="96" spans="1:7" outlineLevel="2">
      <c r="A96" s="31" t="s">
        <v>56</v>
      </c>
      <c r="B96" s="31" t="s">
        <v>9</v>
      </c>
      <c r="C96" s="31" t="s">
        <v>21</v>
      </c>
      <c r="D96" s="32" t="s">
        <v>57</v>
      </c>
      <c r="E96" s="35">
        <v>36132.533060000002</v>
      </c>
      <c r="F96" s="8"/>
      <c r="G96" s="8"/>
    </row>
    <row r="97" spans="1:7" outlineLevel="1">
      <c r="A97" s="30" t="s">
        <v>56</v>
      </c>
      <c r="B97" s="30" t="s">
        <v>26</v>
      </c>
      <c r="C97" s="30"/>
      <c r="D97" s="1" t="s">
        <v>67</v>
      </c>
      <c r="E97" s="34">
        <f>E98+E99+E100+E101</f>
        <v>102913.45235000001</v>
      </c>
      <c r="F97" s="8"/>
      <c r="G97" s="8"/>
    </row>
    <row r="98" spans="1:7" outlineLevel="2">
      <c r="A98" s="31" t="s">
        <v>56</v>
      </c>
      <c r="B98" s="31" t="s">
        <v>26</v>
      </c>
      <c r="C98" s="31" t="s">
        <v>6</v>
      </c>
      <c r="D98" s="32" t="s">
        <v>48</v>
      </c>
      <c r="E98" s="35">
        <v>98.650239999999997</v>
      </c>
      <c r="F98" s="8"/>
      <c r="G98" s="8"/>
    </row>
    <row r="99" spans="1:7" outlineLevel="2">
      <c r="A99" s="31" t="s">
        <v>56</v>
      </c>
      <c r="B99" s="31" t="s">
        <v>26</v>
      </c>
      <c r="C99" s="31" t="s">
        <v>13</v>
      </c>
      <c r="D99" s="32" t="s">
        <v>27</v>
      </c>
      <c r="E99" s="35">
        <v>77829.291100000002</v>
      </c>
      <c r="F99" s="8"/>
      <c r="G99" s="8"/>
    </row>
    <row r="100" spans="1:7" outlineLevel="2">
      <c r="A100" s="31" t="s">
        <v>56</v>
      </c>
      <c r="B100" s="31" t="s">
        <v>26</v>
      </c>
      <c r="C100" s="31" t="s">
        <v>7</v>
      </c>
      <c r="D100" s="32" t="s">
        <v>58</v>
      </c>
      <c r="E100" s="33">
        <v>17506.097249999999</v>
      </c>
    </row>
    <row r="101" spans="1:7" ht="31.5" outlineLevel="2">
      <c r="A101" s="31" t="s">
        <v>56</v>
      </c>
      <c r="B101" s="31" t="s">
        <v>26</v>
      </c>
      <c r="C101" s="31" t="s">
        <v>26</v>
      </c>
      <c r="D101" s="32" t="s">
        <v>59</v>
      </c>
      <c r="E101" s="33">
        <v>7479.4137600000004</v>
      </c>
    </row>
  </sheetData>
  <mergeCells count="1">
    <mergeCell ref="A6:E6"/>
  </mergeCells>
  <pageMargins left="0.56999999999999995" right="0.33" top="0.44" bottom="0.53" header="0.33" footer="0.51181102362204722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Якимова О.А..</dc:creator>
  <dc:description>POI HSSF rep:2.41.2.80</dc:description>
  <cp:lastModifiedBy>yakimova</cp:lastModifiedBy>
  <cp:lastPrinted>2017-07-11T09:18:05Z</cp:lastPrinted>
  <dcterms:created xsi:type="dcterms:W3CDTF">2017-04-04T10:11:38Z</dcterms:created>
  <dcterms:modified xsi:type="dcterms:W3CDTF">2017-07-19T04:42:10Z</dcterms:modified>
</cp:coreProperties>
</file>